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TOAN LOC\Downloads\"/>
    </mc:Choice>
  </mc:AlternateContent>
  <bookViews>
    <workbookView xWindow="-120" yWindow="-120" windowWidth="29040" windowHeight="15720"/>
  </bookViews>
  <sheets>
    <sheet name="Sheet1" sheetId="1" r:id="rId1"/>
  </sheets>
  <definedNames>
    <definedName name="_xlnm.Print_Titles" localSheetId="0">Sheet1!$4:$5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7" i="1" l="1"/>
  <c r="L34" i="1" l="1"/>
  <c r="L17" i="1" l="1"/>
  <c r="L6" i="1" s="1"/>
</calcChain>
</file>

<file path=xl/sharedStrings.xml><?xml version="1.0" encoding="utf-8"?>
<sst xmlns="http://schemas.openxmlformats.org/spreadsheetml/2006/main" count="188" uniqueCount="128">
  <si>
    <t>STT</t>
  </si>
  <si>
    <t>Điểm đầu</t>
  </si>
  <si>
    <t>Điểm cuối</t>
  </si>
  <si>
    <t>Hiện trạng</t>
  </si>
  <si>
    <t>1,2</t>
  </si>
  <si>
    <t>Đổ bê tông mới</t>
  </si>
  <si>
    <t>Đường đất</t>
  </si>
  <si>
    <t>Bê tông</t>
  </si>
  <si>
    <t>0,5</t>
  </si>
  <si>
    <t>Thôn Đoàn Kết</t>
  </si>
  <si>
    <t>Mở mới</t>
  </si>
  <si>
    <t xml:space="preserve">Chiều dài (km) </t>
  </si>
  <si>
    <t>Hiện trạng mặt đường (m)</t>
  </si>
  <si>
    <t>Nền đường (m)</t>
  </si>
  <si>
    <t>Chiều dài (km)</t>
  </si>
  <si>
    <t>Chiều rộng (m)</t>
  </si>
  <si>
    <t xml:space="preserve">Tình trạng </t>
  </si>
  <si>
    <t>Năng lực thiết kế</t>
  </si>
  <si>
    <t>TỘNG CỘNG</t>
  </si>
  <si>
    <t>Ba Phiêng, thôn Làng Bên</t>
  </si>
  <si>
    <t>Bãi đỗ xe Làng Bên</t>
  </si>
  <si>
    <t>Thôn Làng Bên</t>
  </si>
  <si>
    <t>Đổ đất, san nền, bê tông hoặc rải nhựa</t>
  </si>
  <si>
    <t>Nền đất, rộng 2.193m2</t>
  </si>
  <si>
    <t>Cổng chào</t>
  </si>
  <si>
    <t>Dự kiến thực hiện</t>
  </si>
  <si>
    <t>Lối mòn</t>
  </si>
  <si>
    <t>Tên công trình</t>
  </si>
  <si>
    <t>Chân dốc cổng nhà ông Long, thôn Làng Bên</t>
  </si>
  <si>
    <t>Đỉnh Hang Beo - Đồng Lâm</t>
  </si>
  <si>
    <t>Cải tạo, xây dựng Trung tâm thông tin làng du lịch cộng đồng ASEAN Hữu Liên (Khu nhà văn hóa thôn Đoàn Kết)</t>
  </si>
  <si>
    <t>Không có, chỉ có 3 bảng quảng cáo tấm nhỏ</t>
  </si>
  <si>
    <t>Làm mới 4 bảng quảng cáo tấm lớn</t>
  </si>
  <si>
    <t>Không có</t>
  </si>
  <si>
    <t>Làm mới 2 cổng chào</t>
  </si>
  <si>
    <t>Làm mới 40 cụm biển chỉ dẫn</t>
  </si>
  <si>
    <t>Có một số biển chỉ dẫn do Sở VHTTDL đầu tư</t>
  </si>
  <si>
    <t>Có 03 biển sơ đồ chỉ dẫn do Sở VHTTDL đầu tư</t>
  </si>
  <si>
    <t>Làm mới 04 biển sơ đồ chỉ dẫn</t>
  </si>
  <si>
    <t>Đồng Lâm</t>
  </si>
  <si>
    <t>Lân Bía</t>
  </si>
  <si>
    <t>Ngã ba Dọc Nho</t>
  </si>
  <si>
    <t>1,3</t>
  </si>
  <si>
    <t>Đường đất và bê tông đã xuống cấp</t>
  </si>
  <si>
    <t>Đường mòn</t>
  </si>
  <si>
    <t>Dài 0,8km, cao 1,5m</t>
  </si>
  <si>
    <t>Đổ mới bê tông rộng 5m, dày 20cm</t>
  </si>
  <si>
    <t>Xây bậc, làm đường lát gạch hoặc đá</t>
  </si>
  <si>
    <t>Xây bậc đá, gạch, bổ bê tông đoạn bằng</t>
  </si>
  <si>
    <t>Ngã ba thôn Liên Hợp</t>
  </si>
  <si>
    <t>Biển chỉ dẫn Làng du lịch cộng đồng</t>
  </si>
  <si>
    <t>Sơ đồ các điểm tham quan du lịch xã Hữu Liên</t>
  </si>
  <si>
    <t>Làng du lịch cộng đồng thôn Làng Bên</t>
  </si>
  <si>
    <t>Ốp đá cuội, đá suối lên tường bao  các hộ dân Làng du lịch cộng đồng thôn Làng Bên</t>
  </si>
  <si>
    <r>
      <t xml:space="preserve">Dự kiến kinh phí </t>
    </r>
    <r>
      <rPr>
        <sz val="12"/>
        <rFont val="Times New Roman"/>
        <family val="1"/>
      </rPr>
      <t>(triệu đồng)</t>
    </r>
  </si>
  <si>
    <t>Núi một thôn Đoàn Kết</t>
  </si>
  <si>
    <t>Ngã ba nhà ông Viêm thôn Đoàn Kết</t>
  </si>
  <si>
    <t>I</t>
  </si>
  <si>
    <t>2026-2027</t>
  </si>
  <si>
    <t>II</t>
  </si>
  <si>
    <t xml:space="preserve">Phát triển hạ tầng kỹ thuật và dịch vụ phụ trợ du lịch </t>
  </si>
  <si>
    <t>III</t>
  </si>
  <si>
    <t>Đầu tư thiết chế văn hóa sinh hoạt cộng đồng, văn hóa tâm linh gắn với phát triển du lịch</t>
  </si>
  <si>
    <t>IV</t>
  </si>
  <si>
    <t>Chỉnh trang kiến trúc - cảnh quan Làng du lịch cộng đồng</t>
  </si>
  <si>
    <t>V</t>
  </si>
  <si>
    <t>VI</t>
  </si>
  <si>
    <t>Thời gian khởi công, hoàn thành</t>
  </si>
  <si>
    <t>Nguồn NS trung ương, tỉnh</t>
  </si>
  <si>
    <t>Chưa có chủ trương đầu tư</t>
  </si>
  <si>
    <t>Phụ lục 1</t>
  </si>
  <si>
    <t>Sửa chữa, cải tạo tường rào, cổng, hàng rào theo mẫu định hướng thống nhất, phù hợp kiến trúc truyền thống, bản sắc địa phương, không làm mất không gian làng bản; Hệ thống chiếu sáng đường; hệ thống cây xanh, hoa ven đường</t>
  </si>
  <si>
    <t>Tuyến đường thôn Làng Bên</t>
  </si>
  <si>
    <t>Nguồn NS  tỉnh</t>
  </si>
  <si>
    <t>Làng Que, đường tỉnh 243</t>
  </si>
  <si>
    <t>Tuyến đường nội đồng phục vụ check-in tại Là Ang thôn Đoàn Kết</t>
  </si>
  <si>
    <t>Tuyến đường Khuân Dầy - Ba Phiêng thôn Làng Bên</t>
  </si>
  <si>
    <t>Tuyến đường Lân Trong - Đồng Lâm</t>
  </si>
  <si>
    <t>Tuyến đường Dọc Nho - Lân Bía</t>
  </si>
  <si>
    <t>Điểm du lịch sinh thái hồ Nong Dùng Hữu Liên (Thôn Tân Lai xã Hữu Liên)</t>
  </si>
  <si>
    <t>Bãi đỗ xe Làng du lịch cộng đồng Hữu Liên (xã Yên Thịnh cũ) (thôn Cầu Gạo Ngoài xã Hữu Liên)</t>
  </si>
  <si>
    <t>Trung tâm Thông tin Làng du lịch cộng đồng Hữu Liên (Nhà văn hoá thôn Đoàn Kết xã Hữu Liên).</t>
  </si>
  <si>
    <t>Mặt cổng: Chất liệu bằng khung thép cao 0,9m x rộng 14,0m; lắp màn led chạy chữ điện tử sử dụng năng lượng mặt trời. Cột cổng: Cột trụ chính: Trụ thép vuông (Rộng 1,5m x cao 6,0m). Cột trụ phụ: Trụ thép vuông (Rộng 1,0m x cao 5,1m).</t>
  </si>
  <si>
    <t>Mặt biển: Kích thước (Cao 6,0m x rộng 12,0m) 72m2/01 mặt x 2 mặt. Chất liệu khung mặt biển làm bằng thép V + thép hộp vuông; mặt biển phủ tôn sơn tĩnh điện; in bạt Haida.
 Cột trụ biển (Chất liệu bằng thép): 01 cột trụ tròn đường kính 0,8m; chiều cao của cột 10 - 12m (từ cốt 0 đến cạnh đáy của biển). Móng biển (Đổ bê tông): Sâu 3,0m x rộng 3,0m = 27m3. Đèn chiếu sáng sử dụng năng lượng mặt trời: 12 bóng.</t>
  </si>
  <si>
    <t>Mặt biển: Kích thước (Cao 6,0m x rộng 12,0m) 72m2/01 mặt x 2 mặt. Chất liệu khung mặt biển làm bằng thép V + thép hộp vuông; mặt biển phủ tôn sơn tĩnh điện; in bạt Haida. Cột trụ biển (Chất liệu bằng thép): 01 cột trụ tròn đường kính 0,8m; chiều cao của cột 10 - 12m (từ cốt 0 đến cạnh đáy của biển). Móng biển (Đổ bê tông): Sâu 3,0m x rộng 3,0m = 27m3. Đèn chiếu sáng sử dụng năng lượng mặt trời: 12 bóng.</t>
  </si>
  <si>
    <t>Cổng chào tại điểm giáp ranh giữa xã Cai Kinh và xã Hữu Liên trên trục ĐT 243 (thôn Đồng Tiến xã Hữu Liên)</t>
  </si>
  <si>
    <t>Cổng chào tại điểm giáp ranh giữa xã Hữu Liên trên và xã Hưng Vũ, tỉnh Lạng Sơn trục ĐT 243 (thôn Lân Châu xã Hữu Liên)</t>
  </si>
  <si>
    <t>Vị trí 2</t>
  </si>
  <si>
    <t>Vị trí 1</t>
  </si>
  <si>
    <t>Bãi đỗ xe Làng du lịch cộng đồng Hữu Liên (Thôn Làng Bên xã Hữu Liên)</t>
  </si>
  <si>
    <t xml:space="preserve">Mặt biển: Kích thước (Cao 6,0m x rộng 12,0m) 72m2/01 mặt x 2 mặt. Chất liệu khung mặt biển làm bằng thép V + thép hộp vuông; mặt biển phủ tôn sơn tĩnh điện; in bạt Haida. Cột trụ biển (Chất liệu bằng thép): 01 cột trụ tròn đường kính 0,8m; chiều cao của cột 10 - 12m (từ cốt 0 đến cạnh đáy của biển). Móng biển (Đổ bê tông): Sâu 3,0m x rộng 3,0m = 27m3. Đèn chiếu sáng sử dụng năng lượng mặt trời: 12 bóng.
</t>
  </si>
  <si>
    <t xml:space="preserve">Mặt biển: Kích thước (Cao 6,0m x rộng 12,0m) 72m2/01 mặt x 2 mặt. Chất liệu khung mặt biển làm bằng thép V + thép hộp vuông; mặt biển phủ tôn sơn tĩnh điện; in bạt Haida. Cột trụ biển (Chất liệu bằng thép): 01 cột trụ tròn đường kính 0,8m; chiều cao của cột 10 - 12m (từ cốt 0 đến cạnh đáy của biển).
Móng biển (Đổ bê tông): Sâu 3,0m x rộng 3,0m = 27m3. Đèn chiếu sáng sử dụng năng lượng mặt trời: 12 bóng.
</t>
  </si>
  <si>
    <t xml:space="preserve">Bảng quảng cáo tấm lớn Làng du lịch cộng đồng Hữu Liên </t>
  </si>
  <si>
    <t>Vị trí 3</t>
  </si>
  <si>
    <t>Vị trí 4</t>
  </si>
  <si>
    <t>Đường dạo bộ, check in xung quanh Đình gò chùa</t>
  </si>
  <si>
    <r>
      <t>Ghi chú</t>
    </r>
    <r>
      <rPr>
        <sz val="12"/>
        <rFont val="Times New Roman"/>
        <family val="1"/>
      </rPr>
      <t xml:space="preserve"> (nêu rõ dự án đã có/chưa có chủ trương của cấp quyết định đầu tư)</t>
    </r>
  </si>
  <si>
    <r>
      <t>Nguồn vốn</t>
    </r>
    <r>
      <rPr>
        <sz val="12"/>
        <rFont val="Times New Roman"/>
        <family val="1"/>
      </rPr>
      <t xml:space="preserve"> (đề nghị ghi rõ dự kiến vốn đầu tư công/sự nghiệp; ngân sách trung ương/tỉnh/xã/vốn huy động khác/vốn thực hiện CTMTQG... )</t>
    </r>
  </si>
  <si>
    <t>Cổng Thôn Đoàn Kết</t>
  </si>
  <si>
    <t>Tuyến đường đi dạo bộ check-in từ cổng thôn đoàn kế đến  Đồng Lâm</t>
  </si>
  <si>
    <t>Mở rộng đường bên tông ra 5m</t>
  </si>
  <si>
    <r>
      <t>Đền bù giải phóng mặt bằng thêm 1.900m</t>
    </r>
    <r>
      <rPr>
        <vertAlign val="superscript"/>
        <sz val="12"/>
        <rFont val="Times New Roman"/>
        <family val="1"/>
      </rPr>
      <t>2</t>
    </r>
  </si>
  <si>
    <t xml:space="preserve">Hệ thống chiếu sáng </t>
  </si>
  <si>
    <t>Lắp 4 cột đèn cao áp tại 4 góc, và các cột đèn nhỏ trang trí, chiếu sáng</t>
  </si>
  <si>
    <t>Nhà vệ sinh công cộng</t>
  </si>
  <si>
    <t>Rộng 50m2; gồm 8 tiểu và 4 đại</t>
  </si>
  <si>
    <t>Sân khấu ngoài trời</t>
  </si>
  <si>
    <t>Rộng 200m2, khung mái vòm</t>
  </si>
  <si>
    <t>Bộ âm thanh công suất lớn, ánh sáng khu sân khấu ngoài trời</t>
  </si>
  <si>
    <t>Chưa có</t>
  </si>
  <si>
    <t>Đầu tư 01 bộ âm thanh công suất lớn; 01 bộ ánh sáng hiện đại phục vụ biểu diễn văn nghệ hàng tuần</t>
  </si>
  <si>
    <t xml:space="preserve">Khu vực check-in + Biển Trung tâm thông tin Làng du lịch cộng đồng Asean Hữu Liên </t>
  </si>
  <si>
    <t>Làm mới</t>
  </si>
  <si>
    <t>Tường rào (làm kiểu lan can)</t>
  </si>
  <si>
    <t>Cao 1,5m, dài 220m</t>
  </si>
  <si>
    <t>Kè đá sát bên ruộng</t>
  </si>
  <si>
    <t>Cao 2m (1 m từ mặt ruộng lên đến nền; 1m đào sâu)</t>
  </si>
  <si>
    <t>Nhà để xe</t>
  </si>
  <si>
    <t>Xây kiot chợ đêm (nhà lắp ghép) để bày, bán các sản phẩm</t>
  </si>
  <si>
    <t>Lát nền tổng thể</t>
  </si>
  <si>
    <t>Bằng gạch hoặc đá (2000m2)</t>
  </si>
  <si>
    <t>Cổng vào</t>
  </si>
  <si>
    <t>Hệ thống cây xanh, trồng hoa xung quanh khuôn viên</t>
  </si>
  <si>
    <t xml:space="preserve">Hệ thống nước </t>
  </si>
  <si>
    <t>Khoan giếng, bình chứa nước, đường ống dẫn nước, máy bơm nước…</t>
  </si>
  <si>
    <r>
      <t>Dự án đầu tư xây dựng các tuyến đường giao thông phục vụ Làng du lịch cộng đồng Hữu Liên</t>
    </r>
    <r>
      <rPr>
        <sz val="12"/>
        <rFont val="Times New Roman"/>
        <family val="1"/>
      </rPr>
      <t xml:space="preserve"> (có biểu thuyết minh kèm theo)</t>
    </r>
  </si>
  <si>
    <t>Ngã ba Là Thại</t>
  </si>
  <si>
    <t>BIỂU CHI TIẾT CÁC DỰ ÁN VÀ KINH PHÍ THỰC HIỆN ĐỀ ÁN TẠI HỮU LIÊN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</si>
</sst>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2"/>
      <name val="Times New Roman"/>
      <family val="1"/>
    </font>
    <font>
      <b/>
      <sz val="12"/>
      <name val="Times New Roman"/>
      <family val="1"/>
    </font>
    <font>
      <b/>
      <u/>
      <sz val="12"/>
      <name val="Times New Roman"/>
      <family val="1"/>
    </font>
    <font>
      <sz val="8"/>
      <name val="Calibri"/>
      <family val="2"/>
      <scheme val="minor"/>
    </font>
    <font>
      <b/>
      <sz val="13"/>
      <color theme="1"/>
      <name val="Times New Roman"/>
      <family val="1"/>
    </font>
    <font>
      <sz val="14"/>
      <color rgb="FF000000"/>
      <name val="Times New Roman"/>
      <family val="1"/>
    </font>
    <font>
      <sz val="11"/>
      <name val="Calibri"/>
      <family val="2"/>
      <scheme val="minor"/>
    </font>
    <font>
      <b/>
      <sz val="14"/>
      <name val="Times New Roman"/>
      <family val="1"/>
    </font>
    <font>
      <sz val="14"/>
      <name val="Times New Roman"/>
      <family val="1"/>
    </font>
    <font>
      <vertAlign val="superscript"/>
      <sz val="12"/>
      <name val="Times New Roman"/>
      <family val="1"/>
    </font>
    <font>
      <sz val="12"/>
      <color rgb="FFFF0000"/>
      <name val="Times New Roman"/>
      <family val="1"/>
    </font>
  </fonts>
  <fills count="3">
    <fill>
      <patternFill patternType="none"/>
    </fill>
    <fill>
      <patternFill patternType="gray125"/>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54">
    <xf numFmtId="0" fontId="0" fillId="0" borderId="0" xfId="0"/>
    <xf numFmtId="0" fontId="0" fillId="0" borderId="0" xfId="0" applyAlignment="1">
      <alignment horizontal="center"/>
    </xf>
    <xf numFmtId="0" fontId="0" fillId="0" borderId="0" xfId="0" applyAlignment="1">
      <alignment horizontal="center" vertical="center"/>
    </xf>
    <xf numFmtId="0" fontId="0" fillId="0" borderId="0" xfId="0" applyAlignment="1">
      <alignment horizontal="justify" vertical="center"/>
    </xf>
    <xf numFmtId="0" fontId="7" fillId="0" borderId="0" xfId="0" applyFont="1" applyAlignment="1">
      <alignment horizontal="justify" vertical="center"/>
    </xf>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3" fontId="3" fillId="0" borderId="1" xfId="0" applyNumberFormat="1" applyFont="1" applyBorder="1" applyAlignment="1">
      <alignment vertical="center" wrapText="1"/>
    </xf>
    <xf numFmtId="3" fontId="4" fillId="0" borderId="1" xfId="0" applyNumberFormat="1" applyFont="1" applyBorder="1" applyAlignment="1">
      <alignment vertical="center" wrapText="1"/>
    </xf>
    <xf numFmtId="0" fontId="2" fillId="0" borderId="1" xfId="0" applyFont="1" applyBorder="1" applyAlignment="1">
      <alignment horizontal="justify" vertical="center" wrapText="1"/>
    </xf>
    <xf numFmtId="3" fontId="2" fillId="0" borderId="1" xfId="0" applyNumberFormat="1" applyFont="1" applyBorder="1" applyAlignment="1">
      <alignment vertical="center" wrapText="1"/>
    </xf>
    <xf numFmtId="3" fontId="2" fillId="0" borderId="1" xfId="0" applyNumberFormat="1" applyFont="1" applyBorder="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xf>
    <xf numFmtId="0" fontId="2" fillId="0" borderId="1" xfId="0" applyFont="1" applyBorder="1" applyAlignment="1">
      <alignment horizontal="center" vertical="center"/>
    </xf>
    <xf numFmtId="0" fontId="3" fillId="0" borderId="1" xfId="0" applyFont="1" applyBorder="1" applyAlignment="1">
      <alignment horizontal="justify" vertical="center" wrapText="1"/>
    </xf>
    <xf numFmtId="0" fontId="8" fillId="0" borderId="1" xfId="0" applyFont="1" applyBorder="1"/>
    <xf numFmtId="0" fontId="9" fillId="0" borderId="1" xfId="0" applyFont="1" applyBorder="1" applyAlignment="1">
      <alignment horizontal="left" vertical="center" wrapText="1"/>
    </xf>
    <xf numFmtId="0" fontId="8" fillId="0" borderId="1" xfId="0" applyFont="1" applyBorder="1" applyAlignment="1">
      <alignment horizontal="center"/>
    </xf>
    <xf numFmtId="0" fontId="2" fillId="0" borderId="1" xfId="0" applyFont="1" applyBorder="1" applyAlignment="1">
      <alignment vertical="center"/>
    </xf>
    <xf numFmtId="3" fontId="2" fillId="0" borderId="1" xfId="0" applyNumberFormat="1" applyFont="1" applyBorder="1" applyAlignment="1">
      <alignment vertical="center"/>
    </xf>
    <xf numFmtId="3" fontId="3" fillId="0" borderId="1" xfId="0" applyNumberFormat="1" applyFont="1" applyBorder="1" applyAlignment="1">
      <alignment vertical="center"/>
    </xf>
    <xf numFmtId="0" fontId="2" fillId="0" borderId="1" xfId="0" applyFont="1" applyBorder="1" applyAlignment="1">
      <alignment horizontal="justify" vertical="center"/>
    </xf>
    <xf numFmtId="3" fontId="2" fillId="0" borderId="1" xfId="0" applyNumberFormat="1" applyFont="1" applyBorder="1" applyAlignment="1">
      <alignment horizontal="right" vertical="center"/>
    </xf>
    <xf numFmtId="0" fontId="2" fillId="0" borderId="1" xfId="0" applyFont="1" applyBorder="1"/>
    <xf numFmtId="0" fontId="12" fillId="0" borderId="1" xfId="0" applyFont="1" applyBorder="1" applyAlignment="1">
      <alignment horizontal="center" vertical="center" wrapText="1"/>
    </xf>
    <xf numFmtId="0" fontId="6" fillId="0" borderId="0" xfId="0" applyFont="1" applyAlignment="1">
      <alignment horizontal="right"/>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 xfId="0" applyFont="1" applyBorder="1" applyAlignment="1">
      <alignment horizontal="center" vertical="center"/>
    </xf>
    <xf numFmtId="0" fontId="3" fillId="0" borderId="1" xfId="0" applyFont="1" applyBorder="1" applyAlignment="1">
      <alignment horizontal="center" vertical="center" wrapText="1"/>
    </xf>
    <xf numFmtId="0" fontId="2" fillId="0" borderId="1" xfId="0" applyFont="1" applyBorder="1" applyAlignment="1">
      <alignment horizontal="justify" vertical="center" wrapText="1"/>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 fillId="0" borderId="0" xfId="0" applyFont="1" applyAlignment="1">
      <alignment horizont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horizontal="center" wrapText="1"/>
    </xf>
    <xf numFmtId="0" fontId="3" fillId="2" borderId="1" xfId="0" applyFont="1" applyFill="1" applyBorder="1" applyAlignment="1">
      <alignment horizontal="center" vertical="center" wrapText="1"/>
    </xf>
    <xf numFmtId="0" fontId="9" fillId="2" borderId="1" xfId="0" applyFont="1" applyFill="1" applyBorder="1" applyAlignment="1">
      <alignment horizontal="left" vertical="center" wrapText="1"/>
    </xf>
    <xf numFmtId="0" fontId="2" fillId="2" borderId="1" xfId="0" applyFont="1" applyFill="1" applyBorder="1" applyAlignment="1">
      <alignment horizontal="center"/>
    </xf>
    <xf numFmtId="0" fontId="2" fillId="2" borderId="1" xfId="0" applyFont="1" applyFill="1" applyBorder="1" applyAlignment="1">
      <alignment horizontal="center" vertical="center"/>
    </xf>
    <xf numFmtId="0" fontId="2" fillId="2" borderId="1" xfId="0" applyFont="1" applyFill="1" applyBorder="1" applyAlignment="1">
      <alignment horizontal="center" wrapText="1"/>
    </xf>
    <xf numFmtId="3" fontId="3" fillId="2" borderId="1" xfId="0" applyNumberFormat="1" applyFont="1" applyFill="1" applyBorder="1" applyAlignment="1">
      <alignment vertical="center" wrapText="1"/>
    </xf>
    <xf numFmtId="3"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2" borderId="1" xfId="0" applyFont="1" applyFill="1" applyBorder="1" applyAlignment="1">
      <alignment horizontal="justify" vertical="center" wrapText="1"/>
    </xf>
    <xf numFmtId="0" fontId="2" fillId="2" borderId="1" xfId="0" applyFont="1" applyFill="1" applyBorder="1" applyAlignment="1">
      <alignment horizontal="center" vertical="center" wrapText="1"/>
    </xf>
    <xf numFmtId="3" fontId="3" fillId="2" borderId="1" xfId="0" applyNumberFormat="1" applyFont="1" applyFill="1" applyBorder="1" applyAlignment="1">
      <alignment vertical="center"/>
    </xf>
    <xf numFmtId="0" fontId="3" fillId="2" borderId="0" xfId="0" applyFont="1" applyFill="1" applyAlignment="1">
      <alignment horizontal="left" vertical="center" wrapText="1"/>
    </xf>
    <xf numFmtId="3" fontId="4" fillId="2" borderId="1" xfId="0" applyNumberFormat="1" applyFont="1" applyFill="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6"/>
  <sheetViews>
    <sheetView tabSelected="1" zoomScale="85" zoomScaleNormal="85" zoomScaleSheetLayoutView="70" workbookViewId="0">
      <selection activeCell="H5" sqref="H5"/>
    </sheetView>
  </sheetViews>
  <sheetFormatPr defaultRowHeight="14.4" x14ac:dyDescent="0.3"/>
  <cols>
    <col min="1" max="1" width="8.109375" style="2" customWidth="1"/>
    <col min="2" max="2" width="38" style="3" customWidth="1"/>
    <col min="3" max="3" width="15.33203125" style="1" customWidth="1"/>
    <col min="4" max="4" width="13" style="1" customWidth="1"/>
    <col min="5" max="5" width="8.88671875" style="1"/>
    <col min="6" max="6" width="9.44140625" style="1" customWidth="1"/>
    <col min="7" max="7" width="8.88671875" style="1"/>
    <col min="8" max="8" width="17.33203125" style="1" customWidth="1"/>
    <col min="9" max="10" width="8.88671875" style="1"/>
    <col min="11" max="11" width="17.109375" style="1" customWidth="1"/>
    <col min="12" max="12" width="10.88671875" style="2" customWidth="1"/>
    <col min="13" max="13" width="12.33203125" style="2" customWidth="1"/>
    <col min="14" max="14" width="17.88671875" customWidth="1"/>
    <col min="15" max="15" width="22.109375" customWidth="1"/>
    <col min="16" max="16" width="34.6640625" customWidth="1"/>
  </cols>
  <sheetData>
    <row r="1" spans="1:15" ht="16.8" x14ac:dyDescent="0.3">
      <c r="A1" s="36"/>
      <c r="B1" s="36"/>
      <c r="C1" s="36"/>
      <c r="D1" s="36"/>
      <c r="E1" s="36"/>
      <c r="F1" s="36"/>
      <c r="G1" s="36"/>
      <c r="H1" s="36"/>
      <c r="I1" s="36"/>
      <c r="J1" s="36"/>
      <c r="K1" s="36"/>
      <c r="L1" s="36"/>
      <c r="M1" s="36"/>
      <c r="N1" s="26" t="s">
        <v>70</v>
      </c>
      <c r="O1" s="26"/>
    </row>
    <row r="2" spans="1:15" ht="15.6" x14ac:dyDescent="0.3">
      <c r="A2" s="36" t="s">
        <v>127</v>
      </c>
      <c r="B2" s="36"/>
      <c r="C2" s="36"/>
      <c r="D2" s="36"/>
      <c r="E2" s="36"/>
      <c r="F2" s="36"/>
      <c r="G2" s="36"/>
      <c r="H2" s="36"/>
      <c r="I2" s="36"/>
      <c r="J2" s="36"/>
      <c r="K2" s="36"/>
      <c r="L2" s="36"/>
      <c r="M2" s="36"/>
      <c r="N2" s="36"/>
      <c r="O2" s="36"/>
    </row>
    <row r="4" spans="1:15" ht="39.9" customHeight="1" x14ac:dyDescent="0.3">
      <c r="A4" s="32" t="s">
        <v>0</v>
      </c>
      <c r="B4" s="32" t="s">
        <v>27</v>
      </c>
      <c r="C4" s="32" t="s">
        <v>1</v>
      </c>
      <c r="D4" s="32" t="s">
        <v>2</v>
      </c>
      <c r="E4" s="32" t="s">
        <v>3</v>
      </c>
      <c r="F4" s="32"/>
      <c r="G4" s="32"/>
      <c r="H4" s="32"/>
      <c r="I4" s="32" t="s">
        <v>25</v>
      </c>
      <c r="J4" s="32"/>
      <c r="K4" s="32"/>
      <c r="L4" s="32" t="s">
        <v>54</v>
      </c>
      <c r="M4" s="37" t="s">
        <v>67</v>
      </c>
      <c r="N4" s="32" t="s">
        <v>96</v>
      </c>
      <c r="O4" s="32" t="s">
        <v>97</v>
      </c>
    </row>
    <row r="5" spans="1:15" ht="96.75" customHeight="1" x14ac:dyDescent="0.3">
      <c r="A5" s="32"/>
      <c r="B5" s="32"/>
      <c r="C5" s="32"/>
      <c r="D5" s="32"/>
      <c r="E5" s="6" t="s">
        <v>11</v>
      </c>
      <c r="F5" s="6" t="s">
        <v>12</v>
      </c>
      <c r="G5" s="6" t="s">
        <v>13</v>
      </c>
      <c r="H5" s="6" t="s">
        <v>16</v>
      </c>
      <c r="I5" s="6" t="s">
        <v>14</v>
      </c>
      <c r="J5" s="6" t="s">
        <v>15</v>
      </c>
      <c r="K5" s="6" t="s">
        <v>17</v>
      </c>
      <c r="L5" s="32"/>
      <c r="M5" s="38"/>
      <c r="N5" s="32"/>
      <c r="O5" s="32"/>
    </row>
    <row r="6" spans="1:15" ht="15.6" x14ac:dyDescent="0.3">
      <c r="A6" s="32" t="s">
        <v>18</v>
      </c>
      <c r="B6" s="32"/>
      <c r="C6" s="32"/>
      <c r="D6" s="5"/>
      <c r="E6" s="6"/>
      <c r="F6" s="6"/>
      <c r="G6" s="6"/>
      <c r="H6" s="6"/>
      <c r="I6" s="6"/>
      <c r="J6" s="6"/>
      <c r="K6" s="6"/>
      <c r="L6" s="7">
        <f>L7+L15+L17+L34+L38+L43</f>
        <v>47831</v>
      </c>
      <c r="M6" s="8"/>
      <c r="N6" s="16"/>
      <c r="O6" s="16"/>
    </row>
    <row r="7" spans="1:15" ht="83.4" customHeight="1" x14ac:dyDescent="0.3">
      <c r="A7" s="41" t="s">
        <v>57</v>
      </c>
      <c r="B7" s="52" t="s">
        <v>125</v>
      </c>
      <c r="C7" s="41"/>
      <c r="D7" s="41"/>
      <c r="E7" s="41"/>
      <c r="F7" s="41"/>
      <c r="G7" s="41"/>
      <c r="H7" s="41"/>
      <c r="I7" s="41"/>
      <c r="J7" s="41"/>
      <c r="K7" s="41"/>
      <c r="L7" s="46">
        <f>SUM(L8:L14)</f>
        <v>19958</v>
      </c>
      <c r="M7" s="53"/>
      <c r="N7" s="48" t="s">
        <v>69</v>
      </c>
      <c r="O7" s="48" t="s">
        <v>73</v>
      </c>
    </row>
    <row r="8" spans="1:15" ht="46.8" x14ac:dyDescent="0.3">
      <c r="A8" s="6">
        <v>1</v>
      </c>
      <c r="B8" s="9" t="s">
        <v>72</v>
      </c>
      <c r="C8" s="6" t="s">
        <v>126</v>
      </c>
      <c r="D8" s="6" t="s">
        <v>74</v>
      </c>
      <c r="E8" s="6">
        <v>1.9</v>
      </c>
      <c r="F8" s="6">
        <v>3</v>
      </c>
      <c r="G8" s="6">
        <v>5</v>
      </c>
      <c r="H8" s="6" t="s">
        <v>7</v>
      </c>
      <c r="I8" s="6">
        <v>1.9</v>
      </c>
      <c r="J8" s="6">
        <v>5</v>
      </c>
      <c r="K8" s="6" t="s">
        <v>100</v>
      </c>
      <c r="L8" s="10">
        <v>2432</v>
      </c>
      <c r="M8" s="11" t="s">
        <v>58</v>
      </c>
      <c r="N8" s="6"/>
      <c r="O8" s="6"/>
    </row>
    <row r="9" spans="1:15" ht="67.95" customHeight="1" x14ac:dyDescent="0.3">
      <c r="A9" s="6">
        <v>2</v>
      </c>
      <c r="B9" s="9" t="s">
        <v>75</v>
      </c>
      <c r="C9" s="6" t="s">
        <v>56</v>
      </c>
      <c r="D9" s="6" t="s">
        <v>55</v>
      </c>
      <c r="E9" s="6" t="s">
        <v>4</v>
      </c>
      <c r="F9" s="6">
        <v>2</v>
      </c>
      <c r="G9" s="6">
        <v>2</v>
      </c>
      <c r="H9" s="6" t="s">
        <v>6</v>
      </c>
      <c r="I9" s="6" t="s">
        <v>4</v>
      </c>
      <c r="J9" s="6">
        <v>3</v>
      </c>
      <c r="K9" s="6" t="s">
        <v>5</v>
      </c>
      <c r="L9" s="10">
        <v>2484</v>
      </c>
      <c r="M9" s="11" t="s">
        <v>58</v>
      </c>
      <c r="N9" s="6"/>
      <c r="O9" s="6"/>
    </row>
    <row r="10" spans="1:15" ht="67.95" customHeight="1" x14ac:dyDescent="0.3">
      <c r="A10" s="6">
        <v>3</v>
      </c>
      <c r="B10" s="9" t="s">
        <v>76</v>
      </c>
      <c r="C10" s="6" t="s">
        <v>28</v>
      </c>
      <c r="D10" s="6" t="s">
        <v>19</v>
      </c>
      <c r="E10" s="6" t="s">
        <v>4</v>
      </c>
      <c r="F10" s="6" t="s">
        <v>10</v>
      </c>
      <c r="G10" s="6"/>
      <c r="H10" s="6" t="s">
        <v>6</v>
      </c>
      <c r="I10" s="6" t="s">
        <v>4</v>
      </c>
      <c r="J10" s="6">
        <v>5</v>
      </c>
      <c r="K10" s="6" t="s">
        <v>46</v>
      </c>
      <c r="L10" s="10">
        <v>4140</v>
      </c>
      <c r="M10" s="11" t="s">
        <v>58</v>
      </c>
      <c r="N10" s="6"/>
      <c r="O10" s="6"/>
    </row>
    <row r="11" spans="1:15" ht="67.95" customHeight="1" x14ac:dyDescent="0.3">
      <c r="A11" s="6">
        <v>4</v>
      </c>
      <c r="B11" s="9" t="s">
        <v>78</v>
      </c>
      <c r="C11" s="6" t="s">
        <v>41</v>
      </c>
      <c r="D11" s="6" t="s">
        <v>40</v>
      </c>
      <c r="E11" s="6" t="s">
        <v>42</v>
      </c>
      <c r="F11" s="6"/>
      <c r="G11" s="6">
        <v>3</v>
      </c>
      <c r="H11" s="6" t="s">
        <v>6</v>
      </c>
      <c r="I11" s="6" t="s">
        <v>42</v>
      </c>
      <c r="J11" s="6">
        <v>5</v>
      </c>
      <c r="K11" s="6" t="s">
        <v>5</v>
      </c>
      <c r="L11" s="10">
        <v>4485</v>
      </c>
      <c r="M11" s="11" t="s">
        <v>58</v>
      </c>
      <c r="N11" s="6"/>
      <c r="O11" s="6"/>
    </row>
    <row r="12" spans="1:15" ht="67.95" customHeight="1" x14ac:dyDescent="0.3">
      <c r="A12" s="29">
        <v>5</v>
      </c>
      <c r="B12" s="33" t="s">
        <v>77</v>
      </c>
      <c r="C12" s="29" t="s">
        <v>49</v>
      </c>
      <c r="D12" s="29" t="s">
        <v>39</v>
      </c>
      <c r="E12" s="6" t="s">
        <v>8</v>
      </c>
      <c r="F12" s="6">
        <v>3</v>
      </c>
      <c r="G12" s="6">
        <v>5</v>
      </c>
      <c r="H12" s="6" t="s">
        <v>43</v>
      </c>
      <c r="I12" s="6" t="s">
        <v>8</v>
      </c>
      <c r="J12" s="6">
        <v>5</v>
      </c>
      <c r="K12" s="6" t="s">
        <v>5</v>
      </c>
      <c r="L12" s="10">
        <v>1725</v>
      </c>
      <c r="M12" s="11" t="s">
        <v>58</v>
      </c>
      <c r="N12" s="6"/>
      <c r="O12" s="6"/>
    </row>
    <row r="13" spans="1:15" ht="67.95" customHeight="1" x14ac:dyDescent="0.3">
      <c r="A13" s="29"/>
      <c r="B13" s="33"/>
      <c r="C13" s="29"/>
      <c r="D13" s="29"/>
      <c r="E13" s="6">
        <v>1</v>
      </c>
      <c r="F13" s="6"/>
      <c r="G13" s="6"/>
      <c r="H13" s="6" t="s">
        <v>44</v>
      </c>
      <c r="I13" s="6">
        <v>1</v>
      </c>
      <c r="J13" s="6">
        <v>2</v>
      </c>
      <c r="K13" s="6" t="s">
        <v>48</v>
      </c>
      <c r="L13" s="10">
        <v>1035</v>
      </c>
      <c r="M13" s="11" t="s">
        <v>58</v>
      </c>
      <c r="N13" s="6"/>
      <c r="O13" s="6"/>
    </row>
    <row r="14" spans="1:15" ht="67.95" customHeight="1" x14ac:dyDescent="0.3">
      <c r="A14" s="6">
        <v>6</v>
      </c>
      <c r="B14" s="9" t="s">
        <v>99</v>
      </c>
      <c r="C14" s="6" t="s">
        <v>98</v>
      </c>
      <c r="D14" s="6" t="s">
        <v>29</v>
      </c>
      <c r="E14" s="6">
        <v>2.5</v>
      </c>
      <c r="F14" s="6"/>
      <c r="G14" s="6"/>
      <c r="H14" s="6" t="s">
        <v>26</v>
      </c>
      <c r="I14" s="6">
        <v>2.5</v>
      </c>
      <c r="J14" s="6">
        <v>2</v>
      </c>
      <c r="K14" s="6" t="s">
        <v>47</v>
      </c>
      <c r="L14" s="10">
        <v>3657</v>
      </c>
      <c r="M14" s="11" t="s">
        <v>58</v>
      </c>
      <c r="N14" s="25"/>
      <c r="O14" s="25"/>
    </row>
    <row r="15" spans="1:15" ht="67.95" customHeight="1" x14ac:dyDescent="0.3">
      <c r="A15" s="5" t="s">
        <v>59</v>
      </c>
      <c r="B15" s="17" t="s">
        <v>60</v>
      </c>
      <c r="C15" s="6"/>
      <c r="D15" s="6"/>
      <c r="E15" s="6"/>
      <c r="F15" s="6"/>
      <c r="G15" s="6"/>
      <c r="H15" s="6"/>
      <c r="I15" s="6"/>
      <c r="J15" s="6"/>
      <c r="K15" s="6"/>
      <c r="L15" s="7">
        <v>1513</v>
      </c>
      <c r="M15" s="11" t="s">
        <v>58</v>
      </c>
      <c r="N15" s="6"/>
      <c r="O15" s="6"/>
    </row>
    <row r="16" spans="1:15" ht="67.95" customHeight="1" x14ac:dyDescent="0.3">
      <c r="A16" s="6">
        <v>1</v>
      </c>
      <c r="B16" s="9" t="s">
        <v>20</v>
      </c>
      <c r="C16" s="29" t="s">
        <v>21</v>
      </c>
      <c r="D16" s="29"/>
      <c r="E16" s="18"/>
      <c r="F16" s="12"/>
      <c r="G16" s="12"/>
      <c r="H16" s="6" t="s">
        <v>23</v>
      </c>
      <c r="I16" s="6"/>
      <c r="J16" s="6"/>
      <c r="K16" s="6" t="s">
        <v>22</v>
      </c>
      <c r="L16" s="10">
        <v>1513</v>
      </c>
      <c r="M16" s="11" t="s">
        <v>58</v>
      </c>
      <c r="N16" s="6" t="s">
        <v>69</v>
      </c>
      <c r="O16" s="6" t="s">
        <v>68</v>
      </c>
    </row>
    <row r="17" spans="1:15" ht="52.2" x14ac:dyDescent="0.3">
      <c r="A17" s="41" t="s">
        <v>61</v>
      </c>
      <c r="B17" s="42" t="s">
        <v>62</v>
      </c>
      <c r="C17" s="48"/>
      <c r="D17" s="48"/>
      <c r="E17" s="48"/>
      <c r="F17" s="48"/>
      <c r="G17" s="48"/>
      <c r="H17" s="48"/>
      <c r="I17" s="48"/>
      <c r="J17" s="48"/>
      <c r="K17" s="48"/>
      <c r="L17" s="46">
        <f>L18+L33</f>
        <v>13300</v>
      </c>
      <c r="M17" s="47" t="s">
        <v>58</v>
      </c>
      <c r="N17" s="48"/>
      <c r="O17" s="48"/>
    </row>
    <row r="18" spans="1:15" ht="69.599999999999994" customHeight="1" x14ac:dyDescent="0.3">
      <c r="A18" s="6">
        <v>1</v>
      </c>
      <c r="B18" s="9" t="s">
        <v>30</v>
      </c>
      <c r="C18" s="27" t="s">
        <v>9</v>
      </c>
      <c r="D18" s="28"/>
      <c r="E18" s="6"/>
      <c r="F18" s="6"/>
      <c r="G18" s="6"/>
      <c r="H18" s="6"/>
      <c r="I18" s="6"/>
      <c r="J18" s="6"/>
      <c r="K18" s="6"/>
      <c r="L18" s="10">
        <v>12400</v>
      </c>
      <c r="M18" s="11" t="s">
        <v>58</v>
      </c>
      <c r="N18" s="6" t="s">
        <v>69</v>
      </c>
      <c r="O18" s="6" t="s">
        <v>68</v>
      </c>
    </row>
    <row r="19" spans="1:15" ht="69.599999999999994" customHeight="1" x14ac:dyDescent="0.3">
      <c r="A19" s="6"/>
      <c r="B19" s="9" t="s">
        <v>101</v>
      </c>
      <c r="C19" s="6"/>
      <c r="D19" s="6"/>
      <c r="E19" s="6"/>
      <c r="F19" s="6"/>
      <c r="G19" s="6"/>
      <c r="H19" s="6"/>
      <c r="I19" s="29"/>
      <c r="J19" s="29"/>
      <c r="K19" s="29"/>
      <c r="L19" s="10">
        <v>500</v>
      </c>
      <c r="M19" s="11"/>
      <c r="N19" s="6"/>
      <c r="O19" s="6"/>
    </row>
    <row r="20" spans="1:15" ht="69.599999999999994" customHeight="1" x14ac:dyDescent="0.3">
      <c r="A20" s="6"/>
      <c r="B20" s="9" t="s">
        <v>102</v>
      </c>
      <c r="C20" s="13"/>
      <c r="D20" s="13"/>
      <c r="E20" s="13"/>
      <c r="F20" s="13"/>
      <c r="G20" s="13"/>
      <c r="H20" s="13"/>
      <c r="I20" s="29" t="s">
        <v>103</v>
      </c>
      <c r="J20" s="29"/>
      <c r="K20" s="29"/>
      <c r="L20" s="10">
        <v>300</v>
      </c>
      <c r="M20" s="11"/>
      <c r="N20" s="6"/>
      <c r="O20" s="6"/>
    </row>
    <row r="21" spans="1:15" ht="69.599999999999994" customHeight="1" x14ac:dyDescent="0.3">
      <c r="A21" s="6"/>
      <c r="B21" s="9" t="s">
        <v>104</v>
      </c>
      <c r="C21" s="13"/>
      <c r="D21" s="13"/>
      <c r="E21" s="13"/>
      <c r="F21" s="13"/>
      <c r="G21" s="13"/>
      <c r="H21" s="19"/>
      <c r="I21" s="39" t="s">
        <v>105</v>
      </c>
      <c r="J21" s="39"/>
      <c r="K21" s="39"/>
      <c r="L21" s="10">
        <v>800</v>
      </c>
      <c r="M21" s="11"/>
      <c r="N21" s="6"/>
      <c r="O21" s="6"/>
    </row>
    <row r="22" spans="1:15" ht="69.599999999999994" customHeight="1" x14ac:dyDescent="0.3">
      <c r="A22" s="6"/>
      <c r="B22" s="9" t="s">
        <v>106</v>
      </c>
      <c r="C22" s="13"/>
      <c r="D22" s="13"/>
      <c r="E22" s="13"/>
      <c r="F22" s="13"/>
      <c r="G22" s="13"/>
      <c r="H22" s="13"/>
      <c r="I22" s="39" t="s">
        <v>107</v>
      </c>
      <c r="J22" s="39"/>
      <c r="K22" s="39"/>
      <c r="L22" s="10">
        <v>700</v>
      </c>
      <c r="M22" s="11"/>
      <c r="N22" s="6"/>
      <c r="O22" s="6"/>
    </row>
    <row r="23" spans="1:15" ht="69.599999999999994" customHeight="1" x14ac:dyDescent="0.3">
      <c r="A23" s="6"/>
      <c r="B23" s="9" t="s">
        <v>108</v>
      </c>
      <c r="C23" s="13"/>
      <c r="D23" s="13"/>
      <c r="E23" s="31" t="s">
        <v>109</v>
      </c>
      <c r="F23" s="31"/>
      <c r="G23" s="31"/>
      <c r="H23" s="31"/>
      <c r="I23" s="40" t="s">
        <v>110</v>
      </c>
      <c r="J23" s="40"/>
      <c r="K23" s="40"/>
      <c r="L23" s="10">
        <v>2000</v>
      </c>
      <c r="M23" s="11"/>
      <c r="N23" s="6"/>
      <c r="O23" s="6"/>
    </row>
    <row r="24" spans="1:15" ht="69.599999999999994" customHeight="1" x14ac:dyDescent="0.3">
      <c r="A24" s="6"/>
      <c r="B24" s="9" t="s">
        <v>111</v>
      </c>
      <c r="C24" s="13"/>
      <c r="D24" s="13"/>
      <c r="E24" s="31" t="s">
        <v>109</v>
      </c>
      <c r="F24" s="31"/>
      <c r="G24" s="31"/>
      <c r="H24" s="31"/>
      <c r="I24" s="31" t="s">
        <v>112</v>
      </c>
      <c r="J24" s="31"/>
      <c r="K24" s="31"/>
      <c r="L24" s="10">
        <v>500</v>
      </c>
      <c r="M24" s="11"/>
      <c r="N24" s="6"/>
      <c r="O24" s="6"/>
    </row>
    <row r="25" spans="1:15" ht="69.599999999999994" customHeight="1" x14ac:dyDescent="0.3">
      <c r="A25" s="6"/>
      <c r="B25" s="9" t="s">
        <v>113</v>
      </c>
      <c r="C25" s="13"/>
      <c r="D25" s="13"/>
      <c r="E25" s="31" t="s">
        <v>109</v>
      </c>
      <c r="F25" s="31"/>
      <c r="G25" s="31"/>
      <c r="H25" s="31"/>
      <c r="I25" s="39" t="s">
        <v>114</v>
      </c>
      <c r="J25" s="39"/>
      <c r="K25" s="39"/>
      <c r="L25" s="10">
        <v>1500</v>
      </c>
      <c r="M25" s="11"/>
      <c r="N25" s="6"/>
      <c r="O25" s="6"/>
    </row>
    <row r="26" spans="1:15" ht="69.599999999999994" customHeight="1" x14ac:dyDescent="0.3">
      <c r="A26" s="6"/>
      <c r="B26" s="9" t="s">
        <v>115</v>
      </c>
      <c r="C26" s="13"/>
      <c r="D26" s="13"/>
      <c r="E26" s="31" t="s">
        <v>109</v>
      </c>
      <c r="F26" s="31"/>
      <c r="G26" s="31"/>
      <c r="H26" s="31"/>
      <c r="I26" s="29" t="s">
        <v>116</v>
      </c>
      <c r="J26" s="29"/>
      <c r="K26" s="29"/>
      <c r="L26" s="10">
        <v>1000</v>
      </c>
      <c r="M26" s="11"/>
      <c r="N26" s="6"/>
      <c r="O26" s="6"/>
    </row>
    <row r="27" spans="1:15" ht="69.599999999999994" customHeight="1" x14ac:dyDescent="0.3">
      <c r="A27" s="6"/>
      <c r="B27" s="9" t="s">
        <v>117</v>
      </c>
      <c r="C27" s="13"/>
      <c r="D27" s="13"/>
      <c r="E27" s="31" t="s">
        <v>109</v>
      </c>
      <c r="F27" s="31"/>
      <c r="G27" s="31"/>
      <c r="H27" s="31"/>
      <c r="I27" s="39"/>
      <c r="J27" s="39"/>
      <c r="K27" s="39"/>
      <c r="L27" s="10">
        <v>250</v>
      </c>
      <c r="M27" s="11"/>
      <c r="N27" s="6"/>
      <c r="O27" s="6"/>
    </row>
    <row r="28" spans="1:15" ht="69.599999999999994" customHeight="1" x14ac:dyDescent="0.3">
      <c r="A28" s="6"/>
      <c r="B28" s="9" t="s">
        <v>118</v>
      </c>
      <c r="C28" s="13"/>
      <c r="D28" s="13"/>
      <c r="E28" s="31" t="s">
        <v>109</v>
      </c>
      <c r="F28" s="31"/>
      <c r="G28" s="31"/>
      <c r="H28" s="31"/>
      <c r="I28" s="39"/>
      <c r="J28" s="39"/>
      <c r="K28" s="39"/>
      <c r="L28" s="10">
        <v>750</v>
      </c>
      <c r="M28" s="11"/>
      <c r="N28" s="6"/>
      <c r="O28" s="6"/>
    </row>
    <row r="29" spans="1:15" ht="69.599999999999994" customHeight="1" x14ac:dyDescent="0.3">
      <c r="A29" s="6"/>
      <c r="B29" s="9" t="s">
        <v>119</v>
      </c>
      <c r="C29" s="13"/>
      <c r="D29" s="13"/>
      <c r="E29" s="31" t="s">
        <v>109</v>
      </c>
      <c r="F29" s="31"/>
      <c r="G29" s="31"/>
      <c r="H29" s="31"/>
      <c r="I29" s="40" t="s">
        <v>120</v>
      </c>
      <c r="J29" s="40"/>
      <c r="K29" s="40"/>
      <c r="L29" s="10">
        <v>2500</v>
      </c>
      <c r="M29" s="11"/>
      <c r="N29" s="6"/>
      <c r="O29" s="6"/>
    </row>
    <row r="30" spans="1:15" ht="69.599999999999994" customHeight="1" x14ac:dyDescent="0.3">
      <c r="A30" s="6"/>
      <c r="B30" s="9" t="s">
        <v>121</v>
      </c>
      <c r="C30" s="13"/>
      <c r="D30" s="13"/>
      <c r="E30" s="31" t="s">
        <v>109</v>
      </c>
      <c r="F30" s="31"/>
      <c r="G30" s="31"/>
      <c r="H30" s="31"/>
      <c r="I30" s="39"/>
      <c r="J30" s="39"/>
      <c r="K30" s="39"/>
      <c r="L30" s="10">
        <v>300</v>
      </c>
      <c r="M30" s="11"/>
      <c r="N30" s="6"/>
      <c r="O30" s="6"/>
    </row>
    <row r="31" spans="1:15" ht="69.599999999999994" customHeight="1" x14ac:dyDescent="0.3">
      <c r="A31" s="6"/>
      <c r="B31" s="9" t="s">
        <v>122</v>
      </c>
      <c r="C31" s="13"/>
      <c r="D31" s="13"/>
      <c r="E31" s="31" t="s">
        <v>109</v>
      </c>
      <c r="F31" s="31"/>
      <c r="G31" s="31"/>
      <c r="H31" s="31"/>
      <c r="I31" s="39"/>
      <c r="J31" s="39"/>
      <c r="K31" s="39"/>
      <c r="L31" s="10">
        <v>800</v>
      </c>
      <c r="M31" s="11"/>
      <c r="N31" s="6"/>
      <c r="O31" s="6"/>
    </row>
    <row r="32" spans="1:15" ht="69.599999999999994" customHeight="1" x14ac:dyDescent="0.3">
      <c r="A32" s="6"/>
      <c r="B32" s="9" t="s">
        <v>123</v>
      </c>
      <c r="C32" s="13"/>
      <c r="D32" s="13"/>
      <c r="E32" s="31" t="s">
        <v>109</v>
      </c>
      <c r="F32" s="31"/>
      <c r="G32" s="31"/>
      <c r="H32" s="31"/>
      <c r="I32" s="40" t="s">
        <v>124</v>
      </c>
      <c r="J32" s="40"/>
      <c r="K32" s="40"/>
      <c r="L32" s="10">
        <v>500</v>
      </c>
      <c r="M32" s="11"/>
      <c r="N32" s="6"/>
      <c r="O32" s="6"/>
    </row>
    <row r="33" spans="1:15" ht="59.4" customHeight="1" x14ac:dyDescent="0.3">
      <c r="A33" s="6">
        <v>2</v>
      </c>
      <c r="B33" s="9" t="s">
        <v>95</v>
      </c>
      <c r="C33" s="29" t="s">
        <v>9</v>
      </c>
      <c r="D33" s="29"/>
      <c r="E33" s="6"/>
      <c r="F33" s="6"/>
      <c r="G33" s="6"/>
      <c r="H33" s="6"/>
      <c r="I33" s="6"/>
      <c r="J33" s="6"/>
      <c r="K33" s="6"/>
      <c r="L33" s="10">
        <v>900</v>
      </c>
      <c r="M33" s="11" t="s">
        <v>58</v>
      </c>
      <c r="N33" s="6" t="s">
        <v>69</v>
      </c>
      <c r="O33" s="6" t="s">
        <v>68</v>
      </c>
    </row>
    <row r="34" spans="1:15" ht="34.799999999999997" x14ac:dyDescent="0.3">
      <c r="A34" s="41" t="s">
        <v>63</v>
      </c>
      <c r="B34" s="42" t="s">
        <v>64</v>
      </c>
      <c r="C34" s="43"/>
      <c r="D34" s="43"/>
      <c r="E34" s="44"/>
      <c r="F34" s="44"/>
      <c r="G34" s="44"/>
      <c r="H34" s="44"/>
      <c r="I34" s="45"/>
      <c r="J34" s="45"/>
      <c r="K34" s="45"/>
      <c r="L34" s="46">
        <f>L35+L36+L37</f>
        <v>3060</v>
      </c>
      <c r="M34" s="47"/>
      <c r="N34" s="48"/>
      <c r="O34" s="48"/>
    </row>
    <row r="35" spans="1:15" ht="46.2" customHeight="1" x14ac:dyDescent="0.3">
      <c r="A35" s="14">
        <v>1</v>
      </c>
      <c r="B35" s="9" t="s">
        <v>50</v>
      </c>
      <c r="C35" s="13"/>
      <c r="D35" s="13"/>
      <c r="E35" s="29" t="s">
        <v>36</v>
      </c>
      <c r="F35" s="29"/>
      <c r="G35" s="29"/>
      <c r="H35" s="29"/>
      <c r="I35" s="31" t="s">
        <v>35</v>
      </c>
      <c r="J35" s="31"/>
      <c r="K35" s="31"/>
      <c r="L35" s="19">
        <v>80</v>
      </c>
      <c r="M35" s="11" t="s">
        <v>58</v>
      </c>
      <c r="N35" s="6" t="s">
        <v>69</v>
      </c>
      <c r="O35" s="6" t="s">
        <v>68</v>
      </c>
    </row>
    <row r="36" spans="1:15" ht="31.2" x14ac:dyDescent="0.3">
      <c r="A36" s="14">
        <v>2</v>
      </c>
      <c r="B36" s="9" t="s">
        <v>51</v>
      </c>
      <c r="C36" s="13"/>
      <c r="D36" s="13"/>
      <c r="E36" s="29" t="s">
        <v>37</v>
      </c>
      <c r="F36" s="29"/>
      <c r="G36" s="29"/>
      <c r="H36" s="29"/>
      <c r="I36" s="31" t="s">
        <v>38</v>
      </c>
      <c r="J36" s="31"/>
      <c r="K36" s="31"/>
      <c r="L36" s="19">
        <v>80</v>
      </c>
      <c r="M36" s="11" t="s">
        <v>58</v>
      </c>
      <c r="N36" s="6" t="s">
        <v>69</v>
      </c>
      <c r="O36" s="6" t="s">
        <v>68</v>
      </c>
    </row>
    <row r="37" spans="1:15" ht="133.19999999999999" customHeight="1" x14ac:dyDescent="0.3">
      <c r="A37" s="6">
        <v>3</v>
      </c>
      <c r="B37" s="9" t="s">
        <v>71</v>
      </c>
      <c r="C37" s="33" t="s">
        <v>52</v>
      </c>
      <c r="D37" s="33"/>
      <c r="E37" s="29" t="s">
        <v>45</v>
      </c>
      <c r="F37" s="29"/>
      <c r="G37" s="29"/>
      <c r="H37" s="6"/>
      <c r="I37" s="29" t="s">
        <v>45</v>
      </c>
      <c r="J37" s="29"/>
      <c r="K37" s="6" t="s">
        <v>53</v>
      </c>
      <c r="L37" s="20">
        <v>2900</v>
      </c>
      <c r="M37" s="11" t="s">
        <v>58</v>
      </c>
      <c r="N37" s="6" t="s">
        <v>69</v>
      </c>
      <c r="O37" s="6" t="s">
        <v>68</v>
      </c>
    </row>
    <row r="38" spans="1:15" ht="31.2" x14ac:dyDescent="0.3">
      <c r="A38" s="41" t="s">
        <v>65</v>
      </c>
      <c r="B38" s="49" t="s">
        <v>92</v>
      </c>
      <c r="C38" s="43"/>
      <c r="D38" s="43"/>
      <c r="E38" s="50" t="s">
        <v>31</v>
      </c>
      <c r="F38" s="50"/>
      <c r="G38" s="50"/>
      <c r="H38" s="50"/>
      <c r="I38" s="50" t="s">
        <v>32</v>
      </c>
      <c r="J38" s="50"/>
      <c r="K38" s="50"/>
      <c r="L38" s="51">
        <v>6000</v>
      </c>
      <c r="M38" s="47" t="s">
        <v>58</v>
      </c>
      <c r="N38" s="48" t="s">
        <v>69</v>
      </c>
      <c r="O38" s="48" t="s">
        <v>68</v>
      </c>
    </row>
    <row r="39" spans="1:15" ht="220.2" customHeight="1" x14ac:dyDescent="0.3">
      <c r="A39" s="6">
        <v>1</v>
      </c>
      <c r="B39" s="9" t="s">
        <v>88</v>
      </c>
      <c r="C39" s="34" t="s">
        <v>89</v>
      </c>
      <c r="D39" s="35"/>
      <c r="E39" s="6"/>
      <c r="F39" s="6"/>
      <c r="G39" s="6"/>
      <c r="H39" s="6"/>
      <c r="I39" s="27" t="s">
        <v>91</v>
      </c>
      <c r="J39" s="30"/>
      <c r="K39" s="28"/>
      <c r="L39" s="20">
        <v>1500</v>
      </c>
      <c r="M39" s="11" t="s">
        <v>58</v>
      </c>
      <c r="N39" s="6"/>
      <c r="O39" s="6"/>
    </row>
    <row r="40" spans="1:15" ht="227.4" customHeight="1" x14ac:dyDescent="0.3">
      <c r="A40" s="6">
        <v>2</v>
      </c>
      <c r="B40" s="9" t="s">
        <v>87</v>
      </c>
      <c r="C40" s="27" t="s">
        <v>81</v>
      </c>
      <c r="D40" s="28"/>
      <c r="E40" s="6"/>
      <c r="F40" s="6"/>
      <c r="G40" s="6"/>
      <c r="H40" s="6"/>
      <c r="I40" s="27" t="s">
        <v>83</v>
      </c>
      <c r="J40" s="30"/>
      <c r="K40" s="28"/>
      <c r="L40" s="20">
        <v>1500</v>
      </c>
      <c r="M40" s="11" t="s">
        <v>58</v>
      </c>
      <c r="N40" s="6"/>
      <c r="O40" s="6"/>
    </row>
    <row r="41" spans="1:15" ht="217.2" customHeight="1" x14ac:dyDescent="0.3">
      <c r="A41" s="6">
        <v>3</v>
      </c>
      <c r="B41" s="9" t="s">
        <v>93</v>
      </c>
      <c r="C41" s="27" t="s">
        <v>79</v>
      </c>
      <c r="D41" s="28"/>
      <c r="E41" s="6"/>
      <c r="F41" s="6"/>
      <c r="G41" s="6"/>
      <c r="H41" s="6"/>
      <c r="I41" s="27" t="s">
        <v>84</v>
      </c>
      <c r="J41" s="30"/>
      <c r="K41" s="28"/>
      <c r="L41" s="20">
        <v>1500</v>
      </c>
      <c r="M41" s="11" t="s">
        <v>58</v>
      </c>
      <c r="N41" s="6"/>
      <c r="O41" s="6"/>
    </row>
    <row r="42" spans="1:15" ht="210.6" customHeight="1" x14ac:dyDescent="0.3">
      <c r="A42" s="6">
        <v>4</v>
      </c>
      <c r="B42" s="9" t="s">
        <v>94</v>
      </c>
      <c r="C42" s="34" t="s">
        <v>80</v>
      </c>
      <c r="D42" s="35"/>
      <c r="E42" s="6"/>
      <c r="F42" s="6"/>
      <c r="G42" s="6"/>
      <c r="H42" s="6"/>
      <c r="I42" s="27" t="s">
        <v>90</v>
      </c>
      <c r="J42" s="30"/>
      <c r="K42" s="28"/>
      <c r="L42" s="20">
        <v>1500</v>
      </c>
      <c r="M42" s="11" t="s">
        <v>58</v>
      </c>
      <c r="N42" s="6"/>
      <c r="O42" s="6"/>
    </row>
    <row r="43" spans="1:15" ht="31.2" x14ac:dyDescent="0.3">
      <c r="A43" s="5" t="s">
        <v>66</v>
      </c>
      <c r="B43" s="15" t="s">
        <v>24</v>
      </c>
      <c r="C43" s="14"/>
      <c r="D43" s="14"/>
      <c r="E43" s="31" t="s">
        <v>33</v>
      </c>
      <c r="F43" s="31"/>
      <c r="G43" s="31"/>
      <c r="H43" s="31"/>
      <c r="I43" s="31" t="s">
        <v>34</v>
      </c>
      <c r="J43" s="31"/>
      <c r="K43" s="31"/>
      <c r="L43" s="21">
        <v>4000</v>
      </c>
      <c r="M43" s="11" t="s">
        <v>58</v>
      </c>
      <c r="N43" s="6" t="s">
        <v>69</v>
      </c>
      <c r="O43" s="6" t="s">
        <v>68</v>
      </c>
    </row>
    <row r="44" spans="1:15" ht="144" customHeight="1" x14ac:dyDescent="0.3">
      <c r="A44" s="14">
        <v>1</v>
      </c>
      <c r="B44" s="22" t="s">
        <v>88</v>
      </c>
      <c r="C44" s="27" t="s">
        <v>85</v>
      </c>
      <c r="D44" s="28"/>
      <c r="E44" s="13"/>
      <c r="F44" s="13"/>
      <c r="G44" s="13"/>
      <c r="H44" s="13"/>
      <c r="I44" s="29" t="s">
        <v>82</v>
      </c>
      <c r="J44" s="29"/>
      <c r="K44" s="29"/>
      <c r="L44" s="23">
        <v>2000</v>
      </c>
      <c r="M44" s="14" t="s">
        <v>58</v>
      </c>
      <c r="N44" s="24"/>
      <c r="O44" s="24"/>
    </row>
    <row r="45" spans="1:15" ht="151.94999999999999" customHeight="1" x14ac:dyDescent="0.3">
      <c r="A45" s="14">
        <v>2</v>
      </c>
      <c r="B45" s="22" t="s">
        <v>87</v>
      </c>
      <c r="C45" s="27" t="s">
        <v>86</v>
      </c>
      <c r="D45" s="28"/>
      <c r="E45" s="13"/>
      <c r="F45" s="13"/>
      <c r="G45" s="13"/>
      <c r="H45" s="13"/>
      <c r="I45" s="29" t="s">
        <v>82</v>
      </c>
      <c r="J45" s="29"/>
      <c r="K45" s="29"/>
      <c r="L45" s="10">
        <v>2000</v>
      </c>
      <c r="M45" s="12" t="s">
        <v>58</v>
      </c>
      <c r="N45" s="24"/>
      <c r="O45" s="24"/>
    </row>
    <row r="46" spans="1:15" ht="61.95" customHeight="1" x14ac:dyDescent="0.3">
      <c r="K46" s="4"/>
    </row>
  </sheetData>
  <mergeCells count="68">
    <mergeCell ref="E31:H31"/>
    <mergeCell ref="I31:K31"/>
    <mergeCell ref="E32:H32"/>
    <mergeCell ref="I32:K32"/>
    <mergeCell ref="E28:H28"/>
    <mergeCell ref="I28:K28"/>
    <mergeCell ref="E29:H29"/>
    <mergeCell ref="I29:K29"/>
    <mergeCell ref="E30:H30"/>
    <mergeCell ref="I30:K30"/>
    <mergeCell ref="E25:H25"/>
    <mergeCell ref="I25:K25"/>
    <mergeCell ref="E26:H26"/>
    <mergeCell ref="I26:K26"/>
    <mergeCell ref="E27:H27"/>
    <mergeCell ref="I27:K27"/>
    <mergeCell ref="I21:K21"/>
    <mergeCell ref="I22:K22"/>
    <mergeCell ref="E23:H23"/>
    <mergeCell ref="I23:K23"/>
    <mergeCell ref="E24:H24"/>
    <mergeCell ref="I24:K24"/>
    <mergeCell ref="A1:M1"/>
    <mergeCell ref="A4:A5"/>
    <mergeCell ref="B4:B5"/>
    <mergeCell ref="C4:C5"/>
    <mergeCell ref="D4:D5"/>
    <mergeCell ref="E4:H4"/>
    <mergeCell ref="I4:K4"/>
    <mergeCell ref="M4:M5"/>
    <mergeCell ref="A2:O2"/>
    <mergeCell ref="I40:K40"/>
    <mergeCell ref="I41:K41"/>
    <mergeCell ref="C42:D42"/>
    <mergeCell ref="C41:D41"/>
    <mergeCell ref="C40:D40"/>
    <mergeCell ref="I39:K39"/>
    <mergeCell ref="O4:O5"/>
    <mergeCell ref="C16:D16"/>
    <mergeCell ref="A6:C6"/>
    <mergeCell ref="A12:A13"/>
    <mergeCell ref="B12:B13"/>
    <mergeCell ref="C12:C13"/>
    <mergeCell ref="D12:D13"/>
    <mergeCell ref="L4:L5"/>
    <mergeCell ref="N4:N5"/>
    <mergeCell ref="C39:D39"/>
    <mergeCell ref="E38:H38"/>
    <mergeCell ref="I38:K38"/>
    <mergeCell ref="C37:D37"/>
    <mergeCell ref="I19:K19"/>
    <mergeCell ref="I20:K20"/>
    <mergeCell ref="N1:O1"/>
    <mergeCell ref="C44:D44"/>
    <mergeCell ref="C45:D45"/>
    <mergeCell ref="C18:D18"/>
    <mergeCell ref="I44:K44"/>
    <mergeCell ref="I45:K45"/>
    <mergeCell ref="I42:K42"/>
    <mergeCell ref="C33:D33"/>
    <mergeCell ref="E36:H36"/>
    <mergeCell ref="I36:K36"/>
    <mergeCell ref="E43:H43"/>
    <mergeCell ref="I43:K43"/>
    <mergeCell ref="I35:K35"/>
    <mergeCell ref="E35:H35"/>
    <mergeCell ref="E37:G37"/>
    <mergeCell ref="I37:J37"/>
  </mergeCells>
  <phoneticPr fontId="5" type="noConversion"/>
  <pageMargins left="0.7" right="0.82" top="0.46" bottom="0.44" header="0.3" footer="0.3"/>
  <pageSetup paperSize="9" scale="80" orientation="landscape" verticalDpi="0"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Laptop TLnew</dc:creator>
  <cp:lastModifiedBy>Admin</cp:lastModifiedBy>
  <cp:lastPrinted>2026-01-19T01:40:22Z</cp:lastPrinted>
  <dcterms:created xsi:type="dcterms:W3CDTF">2025-12-27T09:22:24Z</dcterms:created>
  <dcterms:modified xsi:type="dcterms:W3CDTF">2026-01-20T10:04:42Z</dcterms:modified>
</cp:coreProperties>
</file>